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Chris &amp; Jens\A1\01 KLHE\01 GBR\03 Homepage\Downloads\Excel\"/>
    </mc:Choice>
  </mc:AlternateContent>
  <xr:revisionPtr revIDLastSave="0" documentId="13_ncr:1_{17572ACF-61B4-41B9-BD8C-AF47D87AD7DA}" xr6:coauthVersionLast="41" xr6:coauthVersionMax="41" xr10:uidLastSave="{00000000-0000-0000-0000-000000000000}"/>
  <bookViews>
    <workbookView xWindow="-108" yWindow="-108" windowWidth="23256" windowHeight="12720" tabRatio="678" xr2:uid="{00000000-000D-0000-FFFF-FFFF00000000}"/>
  </bookViews>
  <sheets>
    <sheet name="Übersicht" sheetId="1" r:id="rId1"/>
    <sheet name="Monatliches Einkommen" sheetId="3" r:id="rId2"/>
    <sheet name="Monatliche Ausgaben" sheetId="4" r:id="rId3"/>
    <sheet name="Monatliche Investitionen" sheetId="5" r:id="rId4"/>
    <sheet name="Chart Data" sheetId="2" r:id="rId5"/>
  </sheets>
  <definedNames>
    <definedName name="BudgetTitle">Übersicht!$B$1</definedName>
    <definedName name="ColumnTitle2">MonthlyIncome[[#Headers],[POSITION]]</definedName>
    <definedName name="ColumnTitle3">MonthlyExpenses[[#Headers],[POSITION]]</definedName>
    <definedName name="ColumnTitle4">Savings[[#Headers],[POSITION]]</definedName>
    <definedName name="_xlnm.Print_Titles" localSheetId="2">'Monatliche Ausgaben'!$2:$3</definedName>
    <definedName name="_xlnm.Print_Titles" localSheetId="3">'Monatliche Investitionen'!$2:$3</definedName>
    <definedName name="_xlnm.Print_Titles" localSheetId="1">'Monatliches Einkommen'!$2:$3</definedName>
    <definedName name="Percentage_of_Income_Spent">'Chart Data'!$B$5</definedName>
    <definedName name="TotalMonthlyExpenses">Übersicht!$C$6</definedName>
    <definedName name="TotalMonthlyIncome">Übersicht!$C$4</definedName>
    <definedName name="TotalMonthlySavings">Übersicht!$C$8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9" i="1" l="1"/>
  <c r="B1" i="5" l="1"/>
  <c r="B1" i="4"/>
  <c r="B1" i="3"/>
  <c r="C8" i="1"/>
  <c r="C4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<sst xmlns="http://schemas.openxmlformats.org/spreadsheetml/2006/main" count="55" uniqueCount="40">
  <si>
    <t>Entertainment</t>
  </si>
  <si>
    <t>CHART DATA</t>
  </si>
  <si>
    <t>Kindergeld</t>
  </si>
  <si>
    <t>Miete</t>
  </si>
  <si>
    <t>Persönliches Budget herausfinden</t>
  </si>
  <si>
    <t>Ausgegebenes Einkommen in Prozent</t>
  </si>
  <si>
    <t>Monatsübersicht</t>
  </si>
  <si>
    <t>GESAMTE FESTE INVESTITIONEN</t>
  </si>
  <si>
    <t>GESAMTES FIXES EINKOMMEN</t>
  </si>
  <si>
    <t>GESAMTE FESTE AUSGABEN</t>
  </si>
  <si>
    <t>HÖHE</t>
  </si>
  <si>
    <t>Festes Gehalt</t>
  </si>
  <si>
    <t>Nebenjob</t>
  </si>
  <si>
    <t>Festes Gehalt Partner</t>
  </si>
  <si>
    <t>POSITION</t>
  </si>
  <si>
    <t>DATUM</t>
  </si>
  <si>
    <t>Monatliche feste Ausgaben</t>
  </si>
  <si>
    <t>Monatliches fixes Einkommen</t>
  </si>
  <si>
    <t>Strom</t>
  </si>
  <si>
    <t>Wasser</t>
  </si>
  <si>
    <t>Internet</t>
  </si>
  <si>
    <t>Supermarkt</t>
  </si>
  <si>
    <t>Autokredit</t>
  </si>
  <si>
    <t>Benzin</t>
  </si>
  <si>
    <t>Handy</t>
  </si>
  <si>
    <t>Kreditkarte</t>
  </si>
  <si>
    <t>Versicherung (Auto)</t>
  </si>
  <si>
    <t>Daum</t>
  </si>
  <si>
    <t>Datum</t>
  </si>
  <si>
    <t>Für jährliche Zahlungen kannst Du den Jahresbeitrag</t>
  </si>
  <si>
    <t>durch 12 teilen und hier mit auflisten.</t>
  </si>
  <si>
    <t>Hygieneartikel</t>
  </si>
  <si>
    <t>Sonstiges</t>
  </si>
  <si>
    <t>Monatliche Investitionen</t>
  </si>
  <si>
    <t>ETF-Sparplan</t>
  </si>
  <si>
    <t>P2P-Kredite</t>
  </si>
  <si>
    <t>Crowdfunding</t>
  </si>
  <si>
    <t>Mit der Taste Tabulator unter dem letzten Wert</t>
  </si>
  <si>
    <t>kannst Du eine neue Zeile erstellen.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</si>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</sst>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&quot;$&quot;#,##0"/>
    <numFmt numFmtId="165" formatCode="&quot;$&quot;#,##0.00"/>
  </numFmts>
  <fonts count="11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u/>
      <sz val="13"/>
      <color theme="3" tint="0.24994659260841701"/>
      <name val="Tahoma"/>
      <family val="2"/>
      <scheme val="major"/>
    </font>
    <font>
      <sz val="24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9" fontId="7" fillId="0" borderId="0" xfId="0" applyNumberFormat="1" applyFont="1" applyAlignment="1">
      <alignment horizontal="left" vertical="center"/>
    </xf>
    <xf numFmtId="0" fontId="6" fillId="0" borderId="1" xfId="3"/>
    <xf numFmtId="0" fontId="8" fillId="0" borderId="0" xfId="8">
      <alignment horizontal="left" vertical="center" wrapText="1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44" fontId="8" fillId="0" borderId="0" xfId="10" applyAlignment="1">
      <alignment horizontal="left" vertical="center"/>
    </xf>
    <xf numFmtId="44" fontId="2" fillId="0" borderId="0" xfId="10" applyFont="1" applyAlignment="1">
      <alignment horizontal="left" vertical="top"/>
    </xf>
    <xf numFmtId="44" fontId="0" fillId="0" borderId="0" xfId="10" applyFont="1"/>
    <xf numFmtId="0" fontId="9" fillId="0" borderId="0" xfId="2" applyFont="1">
      <alignment horizontal="left"/>
    </xf>
    <xf numFmtId="44" fontId="10" fillId="3" borderId="0" xfId="10" applyFont="1" applyFill="1" applyAlignment="1">
      <alignment horizontal="left" vertical="top"/>
    </xf>
    <xf numFmtId="14" fontId="0" fillId="0" borderId="0" xfId="9" applyFont="1">
      <alignment horizontal="left" vertical="center"/>
    </xf>
  </cellXfs>
  <cellStyles count="11">
    <cellStyle name="Amount" xfId="7" xr:uid="{00000000-0005-0000-0000-000000000000}"/>
    <cellStyle name="Date" xfId="9" xr:uid="{00000000-0005-0000-0000-000001000000}"/>
    <cellStyle name="Item" xfId="8" xr:uid="{00000000-0005-0000-0000-000002000000}"/>
    <cellStyle name="Standard" xfId="0" builtinId="0" customBuiltin="1"/>
    <cellStyle name="Totals" xfId="6" xr:uid="{00000000-0005-0000-0000-000004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10" builtinId="4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0.38140096618357489</c:v>
                </c:pt>
                <c:pt idx="1">
                  <c:v>0.61859903381642511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Einkommen</c:v>
          </c:tx>
          <c:spPr>
            <a:solidFill>
              <a:schemeClr val="accent1">
                <a:lumMod val="5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169-4A74-AE0B-E1457BD87054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Übersicht!$C$4</c:f>
              <c:numCache>
                <c:formatCode>_("€"* #,##0.00_);_("€"* \(#,##0.00\);_("€"* "-"??_);_(@_)</c:formatCode>
                <c:ptCount val="1"/>
                <c:pt idx="0">
                  <c:v>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Ausgaben</c:v>
          </c:tx>
          <c:spPr>
            <a:solidFill>
              <a:schemeClr val="accent6">
                <a:lumMod val="75000"/>
              </a:schemeClr>
            </a:solidFill>
            <a:ln w="127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Übersicht!$C$6</c:f>
              <c:numCache>
                <c:formatCode>_("€"* #,##0.00_);_("€"* \(#,##0.00\);_("€"* "-"??_);_(@_)</c:formatCode>
                <c:ptCount val="1"/>
                <c:pt idx="0">
                  <c:v>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he.de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lhe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lhe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lhe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457200</xdr:colOff>
      <xdr:row>0</xdr:row>
      <xdr:rowOff>130733</xdr:rowOff>
    </xdr:from>
    <xdr:to>
      <xdr:col>6</xdr:col>
      <xdr:colOff>647700</xdr:colOff>
      <xdr:row>0</xdr:row>
      <xdr:rowOff>352083</xdr:rowOff>
    </xdr:to>
    <xdr:pic>
      <xdr:nvPicPr>
        <xdr:cNvPr id="6" name="Grafi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96B825-BDF0-4A6D-92E8-016896FCF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6560" y="130733"/>
          <a:ext cx="1562100" cy="22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0</xdr:row>
      <xdr:rowOff>175260</xdr:rowOff>
    </xdr:from>
    <xdr:to>
      <xdr:col>9</xdr:col>
      <xdr:colOff>243840</xdr:colOff>
      <xdr:row>0</xdr:row>
      <xdr:rowOff>396610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FEA161-8817-4399-8186-D83EFA9AC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75260"/>
          <a:ext cx="1562100" cy="22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0</xdr:row>
      <xdr:rowOff>167640</xdr:rowOff>
    </xdr:from>
    <xdr:to>
      <xdr:col>9</xdr:col>
      <xdr:colOff>243840</xdr:colOff>
      <xdr:row>0</xdr:row>
      <xdr:rowOff>388990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56FCF7-6A31-4266-89C8-C168E97FD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820" y="167640"/>
          <a:ext cx="1562100" cy="22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</xdr:colOff>
      <xdr:row>0</xdr:row>
      <xdr:rowOff>182880</xdr:rowOff>
    </xdr:from>
    <xdr:to>
      <xdr:col>9</xdr:col>
      <xdr:colOff>251460</xdr:colOff>
      <xdr:row>0</xdr:row>
      <xdr:rowOff>404230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5035F-89EE-4CFE-8CBD-9F7B2D2E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4520" y="182880"/>
          <a:ext cx="1562100" cy="221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3:C9" totalsRowShown="0">
  <autoFilter ref="B3:C9" xr:uid="{00000000-0009-0000-0100-000004000000}"/>
  <tableColumns count="2">
    <tableColumn id="1" xr3:uid="{00000000-0010-0000-0000-000001000000}" name="POSITION" dataCellStyle="Item"/>
    <tableColumn id="2" xr3:uid="{00000000-0010-0000-0000-000002000000}" name="HÖHE" dataCellStyle="Währung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their amoun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3:D16" totalsRowShown="0">
  <autoFilter ref="B3:D16" xr:uid="{00000000-0009-0000-0100-000008000000}"/>
  <tableColumns count="3">
    <tableColumn id="1" xr3:uid="{00000000-0010-0000-0100-000001000000}" name="POSITION" dataCellStyle="Item"/>
    <tableColumn id="2" xr3:uid="{00000000-0010-0000-0100-000002000000}" name="DATUM" dataCellStyle="Date"/>
    <tableColumn id="3" xr3:uid="{00000000-0010-0000-0100-000003000000}" name="HÖHE" dataCellStyle="Währung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per mont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3:C6" totalsRowShown="0">
  <autoFilter ref="B3:C6" xr:uid="{00000000-0009-0000-0100-00000C000000}"/>
  <tableColumns count="2">
    <tableColumn id="1" xr3:uid="{00000000-0010-0000-0200-000001000000}" name="POSITION" dataCellStyle="Date"/>
    <tableColumn id="2" xr3:uid="{00000000-0010-0000-0200-000002000000}" name="HÖHE" dataCellStyle="Währung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s and date saved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C13"/>
  <sheetViews>
    <sheetView showGridLines="0" tabSelected="1" zoomScaleNormal="100" workbookViewId="0">
      <selection activeCell="J6" sqref="J6"/>
    </sheetView>
  </sheetViews>
  <sheetFormatPr baseColWidth="10" defaultColWidth="9" defaultRowHeight="27.75" customHeight="1" x14ac:dyDescent="0.25"/>
  <cols>
    <col min="1" max="1" width="2.59765625" customWidth="1"/>
    <col min="2" max="2" width="40.59765625" style="2" customWidth="1"/>
    <col min="3" max="3" width="30.59765625" customWidth="1"/>
    <col min="4" max="8" width="9" style="2"/>
    <col min="9" max="9" width="2.59765625" style="2" customWidth="1"/>
    <col min="10" max="16384" width="9" style="2"/>
  </cols>
  <sheetData>
    <row r="1" spans="1:3" s="5" customFormat="1" ht="40.5" customHeight="1" x14ac:dyDescent="0.25">
      <c r="B1" s="5" t="s">
        <v>4</v>
      </c>
    </row>
    <row r="2" spans="1:3" s="1" customFormat="1" ht="33" customHeight="1" x14ac:dyDescent="0.3">
      <c r="A2"/>
      <c r="B2" s="3" t="s">
        <v>5</v>
      </c>
      <c r="C2" s="14" t="s">
        <v>6</v>
      </c>
    </row>
    <row r="3" spans="1:3" s="1" customFormat="1" ht="18.75" customHeight="1" x14ac:dyDescent="0.25">
      <c r="A3"/>
      <c r="B3" s="6">
        <f>Percentage_of_Income_Spent</f>
        <v>0.61859903381642511</v>
      </c>
      <c r="C3" s="7" t="s">
        <v>8</v>
      </c>
    </row>
    <row r="4" spans="1:3" s="1" customFormat="1" ht="46.5" customHeight="1" x14ac:dyDescent="0.25">
      <c r="A4"/>
      <c r="C4" s="12">
        <f>SUM(MonthlyIncome[[#All],[HÖHE]])</f>
        <v>4140</v>
      </c>
    </row>
    <row r="5" spans="1:3" s="1" customFormat="1" ht="18.75" customHeight="1" x14ac:dyDescent="0.25">
      <c r="A5"/>
      <c r="C5" s="9" t="s">
        <v>9</v>
      </c>
    </row>
    <row r="6" spans="1:3" s="1" customFormat="1" ht="46.5" customHeight="1" x14ac:dyDescent="0.25">
      <c r="A6"/>
      <c r="C6" s="12">
        <f>SUM(MonthlyExpenses[[#All],[HÖHE]])</f>
        <v>2561</v>
      </c>
    </row>
    <row r="7" spans="1:3" s="1" customFormat="1" ht="18.75" customHeight="1" x14ac:dyDescent="0.25">
      <c r="A7"/>
      <c r="C7" s="9" t="s">
        <v>7</v>
      </c>
    </row>
    <row r="8" spans="1:3" s="1" customFormat="1" ht="46.5" customHeight="1" x14ac:dyDescent="0.25">
      <c r="A8"/>
      <c r="C8" s="12">
        <f>SUM(Savings[[#All],[HÖHE]])</f>
        <v>400</v>
      </c>
    </row>
    <row r="9" spans="1:3" s="1" customFormat="1" ht="18.75" customHeight="1" x14ac:dyDescent="0.25">
      <c r="A9"/>
      <c r="C9" s="9" t="str">
        <f>"= MONATSBUDGET:"</f>
        <v>= MONATSBUDGET:</v>
      </c>
    </row>
    <row r="10" spans="1:3" s="1" customFormat="1" ht="46.5" customHeight="1" x14ac:dyDescent="0.25">
      <c r="A10"/>
      <c r="C10" s="15">
        <f>TotalMonthlyIncome-TotalMonthlyExpenses-TotalMonthlySavings</f>
        <v>1179</v>
      </c>
    </row>
    <row r="13" spans="1:3" ht="27.75" customHeight="1" x14ac:dyDescent="0.25">
      <c r="C13" t="s">
        <v>39</v>
      </c>
    </row>
  </sheetData>
  <dataValidations count="8">
    <dataValidation allowBlank="1" showInputMessage="1" showErrorMessage="1" prompt="This workbook tracks a personal budget. This summary worksheet has a donut chart for percentage of income spent, a summary of total monthly income, expenses and savings, including a remaining cash balance. A column chart shows income compared to expenses" sqref="A1" xr:uid="{00000000-0002-0000-0000-000000000000}"/>
    <dataValidation allowBlank="1" showInputMessage="1" showErrorMessage="1" prompt="The percentage of income spent with a visual representation in the form of a donut chart from B3 to B11 with the percentage in the middle of the donut as well." sqref="B3" xr:uid="{00000000-0002-0000-0000-000001000000}"/>
    <dataValidation allowBlank="1" showInputMessage="1" showErrorMessage="1" prompt="Total monthly income, which is automatically calculated based on values in the Monthly Income worksheet" sqref="C4" xr:uid="{00000000-0002-0000-0000-000002000000}"/>
    <dataValidation allowBlank="1" showInputMessage="1" showErrorMessage="1" prompt="Total monthly expenses, which is automatically calculated based on values in the Monthly Expenses worksheet" sqref="C6" xr:uid="{00000000-0002-0000-0000-000003000000}"/>
    <dataValidation allowBlank="1" showInputMessage="1" showErrorMessage="1" prompt="Total monthly savings, which is automatically calculated based on values in the Monthly Savings worksheet" sqref="C8" xr:uid="{00000000-0002-0000-0000-000004000000}"/>
    <dataValidation allowBlank="1" showInputMessage="1" showErrorMessage="1" prompt="Cash balance, which is automatically calculated based on values in this summary worksheet" sqref="C10" xr:uid="{00000000-0002-0000-0000-000005000000}"/>
    <dataValidation allowBlank="1" showInputMessage="1" showErrorMessage="1" prompt="Column chart from D3 to H11 contrasting total monthly income and total monthly expenses" sqref="D3" xr:uid="{00000000-0002-0000-0000-000006000000}"/>
    <dataValidation allowBlank="1" showInputMessage="1" showErrorMessage="1" prompt="Enter the title for this worksheet. This title will automatically update cell B1 in the Monthly Income, Monthly Expense and Monthly Savings worksheets" sqref="B1" xr:uid="{00000000-0002-0000-0000-000007000000}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ignoredErrors>
    <ignoredError sqref="B3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G9"/>
  <sheetViews>
    <sheetView showGridLines="0" zoomScaleNormal="100" workbookViewId="0">
      <selection activeCell="L9" sqref="L9"/>
    </sheetView>
  </sheetViews>
  <sheetFormatPr baseColWidth="10"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7" s="5" customFormat="1" ht="40.5" customHeight="1" x14ac:dyDescent="0.25">
      <c r="B1" s="5" t="str">
        <f>BudgetTitle</f>
        <v>Persönliches Budget herausfinden</v>
      </c>
    </row>
    <row r="2" spans="1:7" s="1" customFormat="1" ht="31.5" customHeight="1" x14ac:dyDescent="0.3">
      <c r="B2" s="3" t="s">
        <v>17</v>
      </c>
      <c r="C2"/>
    </row>
    <row r="3" spans="1:7" s="1" customFormat="1" ht="18.75" customHeight="1" x14ac:dyDescent="0.25">
      <c r="B3" s="7" t="s">
        <v>14</v>
      </c>
      <c r="C3" s="7" t="s">
        <v>10</v>
      </c>
    </row>
    <row r="4" spans="1:7" ht="27.9" customHeight="1" x14ac:dyDescent="0.25">
      <c r="A4" s="1"/>
      <c r="B4" s="10" t="s">
        <v>11</v>
      </c>
      <c r="C4" s="11">
        <v>2000</v>
      </c>
    </row>
    <row r="5" spans="1:7" ht="27.9" customHeight="1" x14ac:dyDescent="0.25">
      <c r="A5" s="1"/>
      <c r="B5" s="10" t="s">
        <v>13</v>
      </c>
      <c r="C5" s="11">
        <v>1500</v>
      </c>
      <c r="G5" s="2" t="s">
        <v>37</v>
      </c>
    </row>
    <row r="6" spans="1:7" ht="27.9" customHeight="1" x14ac:dyDescent="0.25">
      <c r="A6" s="1"/>
      <c r="B6" s="10" t="s">
        <v>12</v>
      </c>
      <c r="C6" s="11">
        <v>450</v>
      </c>
      <c r="G6" s="2" t="s">
        <v>38</v>
      </c>
    </row>
    <row r="7" spans="1:7" ht="27.75" customHeight="1" x14ac:dyDescent="0.25">
      <c r="B7" s="10" t="s">
        <v>2</v>
      </c>
      <c r="C7" s="13">
        <v>190</v>
      </c>
    </row>
    <row r="8" spans="1:7" ht="27.75" customHeight="1" x14ac:dyDescent="0.25">
      <c r="B8" s="8"/>
      <c r="C8" s="13"/>
    </row>
    <row r="9" spans="1:7" ht="27.75" customHeight="1" x14ac:dyDescent="0.25">
      <c r="B9" s="8"/>
      <c r="C9" s="13"/>
    </row>
  </sheetData>
  <dataValidations count="4">
    <dataValidation allowBlank="1" showInputMessage="1" showErrorMessage="1" prompt="Enter monthly income in this worksheet" sqref="A1" xr:uid="{00000000-0002-0000-0100-000000000000}"/>
    <dataValidation allowBlank="1" showInputMessage="1" showErrorMessage="1" prompt="Enter income items in this column" sqref="B3" xr:uid="{00000000-0002-0000-0100-000001000000}"/>
    <dataValidation allowBlank="1" showInputMessage="1" showErrorMessage="1" prompt="Enter the income amount in this column" sqref="C3" xr:uid="{00000000-0002-0000-0100-000002000000}"/>
    <dataValidation allowBlank="1" showInputMessage="1" showErrorMessage="1" prompt="Automatically updated title from B1 on the Summary worksheet" sqref="B1" xr:uid="{00000000-0002-0000-0100-000003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H16"/>
  <sheetViews>
    <sheetView showGridLines="0" zoomScaleNormal="100" workbookViewId="0">
      <selection activeCell="D5" sqref="D5"/>
    </sheetView>
  </sheetViews>
  <sheetFormatPr baseColWidth="10"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4" width="15.59765625" style="2" customWidth="1"/>
    <col min="5" max="16384" width="9" style="2"/>
  </cols>
  <sheetData>
    <row r="1" spans="1:8" s="5" customFormat="1" ht="40.5" customHeight="1" x14ac:dyDescent="0.25">
      <c r="B1" s="5" t="str">
        <f>BudgetTitle</f>
        <v>Persönliches Budget herausfinden</v>
      </c>
    </row>
    <row r="2" spans="1:8" s="1" customFormat="1" ht="31.5" customHeight="1" x14ac:dyDescent="0.3">
      <c r="B2" s="3" t="s">
        <v>16</v>
      </c>
      <c r="C2"/>
      <c r="D2" s="3"/>
    </row>
    <row r="3" spans="1:8" s="1" customFormat="1" ht="18.75" customHeight="1" x14ac:dyDescent="0.25">
      <c r="B3" s="7" t="s">
        <v>14</v>
      </c>
      <c r="C3" s="7" t="s">
        <v>15</v>
      </c>
      <c r="D3" s="7" t="s">
        <v>10</v>
      </c>
    </row>
    <row r="4" spans="1:8" ht="27.9" customHeight="1" x14ac:dyDescent="0.25">
      <c r="A4" s="1"/>
      <c r="B4" s="10" t="s">
        <v>3</v>
      </c>
      <c r="C4" s="16" t="s">
        <v>27</v>
      </c>
      <c r="D4" s="11">
        <v>1025</v>
      </c>
      <c r="H4" s="2" t="s">
        <v>29</v>
      </c>
    </row>
    <row r="5" spans="1:8" ht="27.9" customHeight="1" x14ac:dyDescent="0.25">
      <c r="A5" s="1"/>
      <c r="B5" s="10" t="s">
        <v>18</v>
      </c>
      <c r="C5" s="16" t="s">
        <v>28</v>
      </c>
      <c r="D5" s="11">
        <v>120</v>
      </c>
      <c r="H5" s="2" t="s">
        <v>30</v>
      </c>
    </row>
    <row r="6" spans="1:8" ht="27.9" customHeight="1" x14ac:dyDescent="0.25">
      <c r="A6" s="1"/>
      <c r="B6" s="10" t="s">
        <v>19</v>
      </c>
      <c r="C6" s="16" t="s">
        <v>28</v>
      </c>
      <c r="D6" s="11">
        <v>50</v>
      </c>
    </row>
    <row r="7" spans="1:8" ht="27.9" customHeight="1" x14ac:dyDescent="0.25">
      <c r="A7" s="1"/>
      <c r="B7" s="10" t="s">
        <v>20</v>
      </c>
      <c r="C7" s="16" t="s">
        <v>28</v>
      </c>
      <c r="D7" s="11">
        <v>45</v>
      </c>
    </row>
    <row r="8" spans="1:8" ht="27.9" customHeight="1" x14ac:dyDescent="0.25">
      <c r="A8" s="1"/>
      <c r="B8" s="10" t="s">
        <v>21</v>
      </c>
      <c r="C8" s="16" t="s">
        <v>28</v>
      </c>
      <c r="D8" s="11">
        <v>500</v>
      </c>
    </row>
    <row r="9" spans="1:8" ht="27.9" customHeight="1" x14ac:dyDescent="0.25">
      <c r="A9" s="1"/>
      <c r="B9" s="10" t="s">
        <v>22</v>
      </c>
      <c r="C9" s="16" t="s">
        <v>28</v>
      </c>
      <c r="D9" s="11">
        <v>273</v>
      </c>
    </row>
    <row r="10" spans="1:8" ht="27.9" customHeight="1" x14ac:dyDescent="0.25">
      <c r="A10" s="1"/>
      <c r="B10" s="10" t="s">
        <v>23</v>
      </c>
      <c r="C10" s="16" t="s">
        <v>28</v>
      </c>
      <c r="D10" s="11">
        <v>120</v>
      </c>
    </row>
    <row r="11" spans="1:8" ht="27.9" customHeight="1" x14ac:dyDescent="0.25">
      <c r="A11" s="1"/>
      <c r="B11" s="10" t="s">
        <v>24</v>
      </c>
      <c r="C11" s="16" t="s">
        <v>28</v>
      </c>
      <c r="D11" s="11">
        <v>50</v>
      </c>
    </row>
    <row r="12" spans="1:8" ht="27.9" customHeight="1" x14ac:dyDescent="0.25">
      <c r="A12" s="1"/>
      <c r="B12" s="10" t="s">
        <v>25</v>
      </c>
      <c r="C12" s="16" t="s">
        <v>28</v>
      </c>
      <c r="D12" s="11">
        <v>100</v>
      </c>
    </row>
    <row r="13" spans="1:8" ht="27.9" customHeight="1" x14ac:dyDescent="0.25">
      <c r="A13" s="1"/>
      <c r="B13" s="10" t="s">
        <v>26</v>
      </c>
      <c r="C13" s="16" t="s">
        <v>28</v>
      </c>
      <c r="D13" s="11">
        <v>78</v>
      </c>
    </row>
    <row r="14" spans="1:8" ht="27.9" customHeight="1" x14ac:dyDescent="0.25">
      <c r="A14" s="1"/>
      <c r="B14" s="10" t="s">
        <v>31</v>
      </c>
      <c r="C14" s="16" t="s">
        <v>28</v>
      </c>
      <c r="D14" s="11">
        <v>50</v>
      </c>
    </row>
    <row r="15" spans="1:8" ht="27.9" customHeight="1" x14ac:dyDescent="0.25">
      <c r="A15" s="1"/>
      <c r="B15" s="8" t="s">
        <v>0</v>
      </c>
      <c r="C15" s="16" t="s">
        <v>28</v>
      </c>
      <c r="D15" s="11">
        <v>100</v>
      </c>
    </row>
    <row r="16" spans="1:8" ht="27.9" customHeight="1" x14ac:dyDescent="0.25">
      <c r="A16" s="1"/>
      <c r="B16" s="10" t="s">
        <v>32</v>
      </c>
      <c r="C16" s="16" t="s">
        <v>28</v>
      </c>
      <c r="D16" s="11">
        <v>50</v>
      </c>
    </row>
  </sheetData>
  <dataValidations count="5">
    <dataValidation allowBlank="1" showInputMessage="1" showErrorMessage="1" prompt="Enter monthly expenses in this worksheet" sqref="A1" xr:uid="{00000000-0002-0000-0200-000000000000}"/>
    <dataValidation allowBlank="1" showInputMessage="1" showErrorMessage="1" prompt="Enter expense items in this column" sqref="B3" xr:uid="{00000000-0002-0000-0200-000001000000}"/>
    <dataValidation allowBlank="1" showInputMessage="1" showErrorMessage="1" prompt="Enter expense due date in this column" sqref="C3" xr:uid="{00000000-0002-0000-0200-000002000000}"/>
    <dataValidation allowBlank="1" showInputMessage="1" showErrorMessage="1" prompt="Enter expense amount in this column" sqref="D3" xr:uid="{00000000-0002-0000-0200-000003000000}"/>
    <dataValidation allowBlank="1" showInputMessage="1" showErrorMessage="1" prompt="Automatically updated title from B1 on the Summary worksheet" sqref="B1" xr:uid="{00000000-0002-0000-02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>
      <selection activeCell="E10" sqref="E10"/>
    </sheetView>
  </sheetViews>
  <sheetFormatPr baseColWidth="10"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3" s="5" customFormat="1" ht="40.5" customHeight="1" x14ac:dyDescent="0.25">
      <c r="B1" s="5" t="str">
        <f>BudgetTitle</f>
        <v>Persönliches Budget herausfinden</v>
      </c>
    </row>
    <row r="2" spans="1:3" s="1" customFormat="1" ht="31.5" customHeight="1" x14ac:dyDescent="0.3">
      <c r="A2"/>
      <c r="B2" s="3" t="s">
        <v>33</v>
      </c>
      <c r="C2"/>
    </row>
    <row r="3" spans="1:3" s="1" customFormat="1" ht="18.75" customHeight="1" x14ac:dyDescent="0.25">
      <c r="A3"/>
      <c r="B3" s="7" t="s">
        <v>14</v>
      </c>
      <c r="C3" s="7" t="s">
        <v>10</v>
      </c>
    </row>
    <row r="4" spans="1:3" ht="27.9" customHeight="1" x14ac:dyDescent="0.25">
      <c r="A4"/>
      <c r="B4" s="16" t="s">
        <v>34</v>
      </c>
      <c r="C4" s="11">
        <v>200</v>
      </c>
    </row>
    <row r="5" spans="1:3" ht="27.9" customHeight="1" x14ac:dyDescent="0.25">
      <c r="A5"/>
      <c r="B5" s="16" t="s">
        <v>35</v>
      </c>
      <c r="C5" s="11">
        <v>100</v>
      </c>
    </row>
    <row r="6" spans="1:3" ht="27.9" customHeight="1" x14ac:dyDescent="0.25">
      <c r="A6"/>
      <c r="B6" s="16" t="s">
        <v>36</v>
      </c>
      <c r="C6" s="11">
        <v>100</v>
      </c>
    </row>
  </sheetData>
  <dataValidations count="4">
    <dataValidation allowBlank="1" showInputMessage="1" showErrorMessage="1" prompt="Enter monthly savings in this worksheet" sqref="A1" xr:uid="{00000000-0002-0000-0300-000000000000}"/>
    <dataValidation allowBlank="1" showInputMessage="1" showErrorMessage="1" prompt="Enter date of savings transaction in this column" sqref="B3" xr:uid="{00000000-0002-0000-0300-000001000000}"/>
    <dataValidation allowBlank="1" showInputMessage="1" showErrorMessage="1" prompt="Enter savings amount in this column" sqref="C3" xr:uid="{00000000-0002-0000-0300-000002000000}"/>
    <dataValidation allowBlank="1" showInputMessage="1" showErrorMessage="1" prompt="Automatically updated title from B1 on the Summary worksheet" sqref="B1" xr:uid="{00000000-0002-0000-0300-000003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E10" sqref="E10"/>
    </sheetView>
  </sheetViews>
  <sheetFormatPr baseColWidth="10" defaultColWidth="8.796875" defaultRowHeight="13.8" x14ac:dyDescent="0.25"/>
  <cols>
    <col min="1" max="1" width="1.5" customWidth="1"/>
  </cols>
  <sheetData>
    <row r="2" spans="2:2" x14ac:dyDescent="0.25">
      <c r="B2" t="s">
        <v>1</v>
      </c>
    </row>
    <row r="4" spans="2:2" x14ac:dyDescent="0.25">
      <c r="B4" s="4">
        <f>MIN(1,1-B5)</f>
        <v>0.38140096618357489</v>
      </c>
    </row>
    <row r="5" spans="2:2" x14ac:dyDescent="0.25">
      <c r="B5" s="4">
        <f>MIN(TotalMonthlyExpenses/TotalMonthlyIncome,1)</f>
        <v>0.61859903381642511</v>
      </c>
    </row>
    <row r="6" spans="2:2" x14ac:dyDescent="0.2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Übersicht</vt:lpstr>
      <vt:lpstr>Monatliches Einkommen</vt:lpstr>
      <vt:lpstr>Monatliche Ausgaben</vt:lpstr>
      <vt:lpstr>Monatliche Investitionen</vt:lpstr>
      <vt:lpstr>Chart Data</vt:lpstr>
      <vt:lpstr>BudgetTitle</vt:lpstr>
      <vt:lpstr>ColumnTitle2</vt:lpstr>
      <vt:lpstr>ColumnTitle3</vt:lpstr>
      <vt:lpstr>ColumnTitle4</vt:lpstr>
      <vt:lpstr>'Monatliche Ausgaben'!Drucktitel</vt:lpstr>
      <vt:lpstr>'Monatliche Investitionen'!Drucktitel</vt:lpstr>
      <vt:lpstr>'Monatliches Einkommen'!Drucktitel</vt:lpstr>
      <vt:lpstr>Percentage_of_Income_Spent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</dc:creator>
  <cp:lastModifiedBy>uu</cp:lastModifiedBy>
  <dcterms:created xsi:type="dcterms:W3CDTF">2016-09-16T00:05:28Z</dcterms:created>
  <dcterms:modified xsi:type="dcterms:W3CDTF">2019-03-30T17:10:19Z</dcterms:modified>
</cp:coreProperties>
</file>